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809"/>
  <workbookPr filterPrivacy="1"/>
  <mc:AlternateContent xmlns:mc="http://schemas.openxmlformats.org/markup-compatibility/2006">
    <mc:Choice Requires="x15">
      <x15ac:absPath xmlns:x15ac="http://schemas.microsoft.com/office/spreadsheetml/2010/11/ac" url="/Users/wilberthsolano/Dropbox/Espana AM/Freno electromagnetico/"/>
    </mc:Choice>
  </mc:AlternateContent>
  <bookViews>
    <workbookView xWindow="17360" yWindow="2700" windowWidth="29800" windowHeight="22700"/>
  </bookViews>
  <sheets>
    <sheet name="ILS image analysis software" sheetId="2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7" i="2" l="1"/>
  <c r="H56" i="2"/>
  <c r="H55" i="2"/>
  <c r="H54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3" i="2"/>
  <c r="D57" i="2"/>
  <c r="D56" i="2"/>
  <c r="D55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3" i="2"/>
  <c r="D54" i="2"/>
</calcChain>
</file>

<file path=xl/sharedStrings.xml><?xml version="1.0" encoding="utf-8"?>
<sst xmlns="http://schemas.openxmlformats.org/spreadsheetml/2006/main" count="19" uniqueCount="12">
  <si>
    <t>medida</t>
  </si>
  <si>
    <t>length of line</t>
  </si>
  <si>
    <t>intersections</t>
  </si>
  <si>
    <t>interlam spacing</t>
  </si>
  <si>
    <t>av</t>
  </si>
  <si>
    <t>st dev</t>
  </si>
  <si>
    <t>st error</t>
  </si>
  <si>
    <t xml:space="preserve">95% conf </t>
  </si>
  <si>
    <t>R290GHT</t>
  </si>
  <si>
    <t>R290V</t>
  </si>
  <si>
    <t>185±18</t>
  </si>
  <si>
    <t>252±15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</si>
</sst>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1" fontId="2" fillId="2" borderId="0" xfId="0" applyNumberFormat="1" applyFont="1" applyFill="1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1" fontId="2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workbookViewId="0">
      <selection activeCell="H58" sqref="H58"/>
    </sheetView>
  </sheetViews>
  <sheetFormatPr baseColWidth="10" defaultRowHeight="15" x14ac:dyDescent="0.2"/>
  <cols>
    <col min="1" max="1" width="7" customWidth="1"/>
    <col min="4" max="4" width="13.33203125" customWidth="1"/>
    <col min="5" max="5" width="4" customWidth="1"/>
  </cols>
  <sheetData>
    <row r="1" spans="1:8" x14ac:dyDescent="0.2">
      <c r="B1" s="4" t="s">
        <v>8</v>
      </c>
      <c r="C1" s="4"/>
      <c r="D1" s="4"/>
      <c r="F1" s="3" t="s">
        <v>9</v>
      </c>
      <c r="G1" s="3"/>
      <c r="H1" s="3"/>
    </row>
    <row r="2" spans="1:8" x14ac:dyDescent="0.2">
      <c r="A2" t="s">
        <v>0</v>
      </c>
      <c r="B2" t="s">
        <v>1</v>
      </c>
      <c r="C2" t="s">
        <v>2</v>
      </c>
      <c r="D2" t="s">
        <v>3</v>
      </c>
      <c r="F2" t="s">
        <v>1</v>
      </c>
      <c r="G2" t="s">
        <v>2</v>
      </c>
      <c r="H2" t="s">
        <v>3</v>
      </c>
    </row>
    <row r="3" spans="1:8" x14ac:dyDescent="0.2">
      <c r="A3">
        <v>1</v>
      </c>
      <c r="B3" s="1">
        <v>6.29</v>
      </c>
      <c r="C3" s="1">
        <v>26</v>
      </c>
      <c r="D3">
        <f>(B3/C3)*1000</f>
        <v>241.92307692307693</v>
      </c>
      <c r="F3" s="1">
        <v>6</v>
      </c>
      <c r="G3" s="1">
        <v>28</v>
      </c>
      <c r="H3">
        <f>(F3/G3)*1000</f>
        <v>214.28571428571428</v>
      </c>
    </row>
    <row r="4" spans="1:8" x14ac:dyDescent="0.2">
      <c r="A4">
        <v>2</v>
      </c>
      <c r="B4" s="1">
        <v>4.5</v>
      </c>
      <c r="C4" s="1">
        <v>27</v>
      </c>
      <c r="D4">
        <f t="shared" ref="D4:D52" si="0">(B4/C4)*1000</f>
        <v>166.66666666666666</v>
      </c>
      <c r="F4" s="1">
        <v>5.4</v>
      </c>
      <c r="G4" s="1">
        <v>20</v>
      </c>
      <c r="H4">
        <f t="shared" ref="H4:H52" si="1">(F4/G4)*1000</f>
        <v>270</v>
      </c>
    </row>
    <row r="5" spans="1:8" x14ac:dyDescent="0.2">
      <c r="A5">
        <v>3</v>
      </c>
      <c r="B5" s="1">
        <v>6.6</v>
      </c>
      <c r="C5" s="1">
        <v>44</v>
      </c>
      <c r="D5">
        <f t="shared" si="0"/>
        <v>150</v>
      </c>
      <c r="F5" s="1">
        <v>9.5</v>
      </c>
      <c r="G5" s="1">
        <v>32</v>
      </c>
      <c r="H5">
        <f t="shared" si="1"/>
        <v>296.875</v>
      </c>
    </row>
    <row r="6" spans="1:8" x14ac:dyDescent="0.2">
      <c r="A6">
        <v>4</v>
      </c>
      <c r="B6" s="1">
        <v>7.4</v>
      </c>
      <c r="C6" s="1">
        <v>25</v>
      </c>
      <c r="D6">
        <f t="shared" si="0"/>
        <v>296.00000000000006</v>
      </c>
      <c r="F6" s="1">
        <v>3</v>
      </c>
      <c r="G6" s="1">
        <v>13</v>
      </c>
      <c r="H6">
        <f t="shared" si="1"/>
        <v>230.76923076923077</v>
      </c>
    </row>
    <row r="7" spans="1:8" x14ac:dyDescent="0.2">
      <c r="A7">
        <v>5</v>
      </c>
      <c r="B7" s="1">
        <v>3.3</v>
      </c>
      <c r="C7" s="1">
        <v>22</v>
      </c>
      <c r="D7">
        <f t="shared" si="0"/>
        <v>150</v>
      </c>
      <c r="F7" s="1">
        <v>2.5</v>
      </c>
      <c r="G7" s="1">
        <v>12</v>
      </c>
      <c r="H7">
        <f t="shared" si="1"/>
        <v>208.33333333333334</v>
      </c>
    </row>
    <row r="8" spans="1:8" x14ac:dyDescent="0.2">
      <c r="A8">
        <v>6</v>
      </c>
      <c r="B8" s="1">
        <v>2.7</v>
      </c>
      <c r="C8" s="1">
        <v>17</v>
      </c>
      <c r="D8">
        <f t="shared" si="0"/>
        <v>158.82352941176472</v>
      </c>
      <c r="F8" s="1">
        <v>6.5</v>
      </c>
      <c r="G8" s="1">
        <v>30</v>
      </c>
      <c r="H8">
        <f t="shared" si="1"/>
        <v>216.66666666666669</v>
      </c>
    </row>
    <row r="9" spans="1:8" x14ac:dyDescent="0.2">
      <c r="A9">
        <v>7</v>
      </c>
      <c r="B9" s="1">
        <v>2.1</v>
      </c>
      <c r="C9" s="1">
        <v>12</v>
      </c>
      <c r="D9">
        <f t="shared" si="0"/>
        <v>175.00000000000003</v>
      </c>
      <c r="F9" s="1">
        <v>4.2</v>
      </c>
      <c r="G9" s="1">
        <v>20</v>
      </c>
      <c r="H9">
        <f t="shared" si="1"/>
        <v>210.00000000000003</v>
      </c>
    </row>
    <row r="10" spans="1:8" x14ac:dyDescent="0.2">
      <c r="A10">
        <v>8</v>
      </c>
      <c r="B10" s="1">
        <v>3.1</v>
      </c>
      <c r="C10" s="1">
        <v>19</v>
      </c>
      <c r="D10">
        <f t="shared" si="0"/>
        <v>163.15789473684211</v>
      </c>
      <c r="F10" s="1">
        <v>8.5</v>
      </c>
      <c r="G10" s="1">
        <v>45</v>
      </c>
      <c r="H10">
        <f t="shared" si="1"/>
        <v>188.88888888888889</v>
      </c>
    </row>
    <row r="11" spans="1:8" x14ac:dyDescent="0.2">
      <c r="A11">
        <v>9</v>
      </c>
      <c r="B11" s="1">
        <v>2.1</v>
      </c>
      <c r="C11" s="1">
        <v>12</v>
      </c>
      <c r="D11">
        <f t="shared" si="0"/>
        <v>175.00000000000003</v>
      </c>
      <c r="F11" s="1">
        <v>5.2</v>
      </c>
      <c r="G11" s="1">
        <v>18</v>
      </c>
      <c r="H11">
        <f t="shared" si="1"/>
        <v>288.88888888888891</v>
      </c>
    </row>
    <row r="12" spans="1:8" x14ac:dyDescent="0.2">
      <c r="A12">
        <v>10</v>
      </c>
      <c r="B12" s="1">
        <v>1.5</v>
      </c>
      <c r="C12" s="1">
        <v>12</v>
      </c>
      <c r="D12">
        <f t="shared" si="0"/>
        <v>125</v>
      </c>
      <c r="F12" s="1">
        <v>9</v>
      </c>
      <c r="G12" s="1">
        <v>35</v>
      </c>
      <c r="H12">
        <f t="shared" si="1"/>
        <v>257.14285714285711</v>
      </c>
    </row>
    <row r="13" spans="1:8" x14ac:dyDescent="0.2">
      <c r="A13">
        <v>11</v>
      </c>
      <c r="B13" s="1">
        <v>3</v>
      </c>
      <c r="C13" s="1">
        <v>19</v>
      </c>
      <c r="D13">
        <f t="shared" si="0"/>
        <v>157.89473684210526</v>
      </c>
      <c r="F13" s="1">
        <v>7.5</v>
      </c>
      <c r="G13" s="1">
        <v>32</v>
      </c>
      <c r="H13">
        <f t="shared" si="1"/>
        <v>234.375</v>
      </c>
    </row>
    <row r="14" spans="1:8" x14ac:dyDescent="0.2">
      <c r="A14">
        <v>12</v>
      </c>
      <c r="B14" s="1">
        <v>14.5</v>
      </c>
      <c r="C14" s="1">
        <v>32</v>
      </c>
      <c r="D14">
        <f t="shared" si="0"/>
        <v>453.125</v>
      </c>
      <c r="F14" s="1">
        <v>8.1999999999999993</v>
      </c>
      <c r="G14" s="1">
        <v>35</v>
      </c>
      <c r="H14">
        <f t="shared" si="1"/>
        <v>234.28571428571428</v>
      </c>
    </row>
    <row r="15" spans="1:8" x14ac:dyDescent="0.2">
      <c r="A15">
        <v>13</v>
      </c>
      <c r="B15" s="1">
        <v>4.0999999999999996</v>
      </c>
      <c r="C15" s="1">
        <v>26</v>
      </c>
      <c r="D15">
        <f t="shared" si="0"/>
        <v>157.69230769230768</v>
      </c>
      <c r="F15" s="1">
        <v>6</v>
      </c>
      <c r="G15" s="1">
        <v>26</v>
      </c>
      <c r="H15">
        <f t="shared" si="1"/>
        <v>230.76923076923077</v>
      </c>
    </row>
    <row r="16" spans="1:8" x14ac:dyDescent="0.2">
      <c r="A16">
        <v>14</v>
      </c>
      <c r="B16" s="1">
        <v>4.0999999999999996</v>
      </c>
      <c r="C16" s="1">
        <v>24</v>
      </c>
      <c r="D16">
        <f t="shared" si="0"/>
        <v>170.83333333333331</v>
      </c>
      <c r="F16" s="1">
        <v>3.7</v>
      </c>
      <c r="G16" s="1">
        <v>14</v>
      </c>
      <c r="H16">
        <f t="shared" si="1"/>
        <v>264.28571428571428</v>
      </c>
    </row>
    <row r="17" spans="1:8" x14ac:dyDescent="0.2">
      <c r="A17">
        <v>15</v>
      </c>
      <c r="B17" s="1">
        <v>2.9</v>
      </c>
      <c r="C17" s="1">
        <v>18</v>
      </c>
      <c r="D17">
        <f t="shared" si="0"/>
        <v>161.11111111111109</v>
      </c>
      <c r="F17" s="1">
        <v>14.2</v>
      </c>
      <c r="G17" s="1">
        <v>65</v>
      </c>
      <c r="H17">
        <f t="shared" si="1"/>
        <v>218.46153846153845</v>
      </c>
    </row>
    <row r="18" spans="1:8" x14ac:dyDescent="0.2">
      <c r="A18">
        <v>16</v>
      </c>
      <c r="B18" s="1">
        <v>6.1</v>
      </c>
      <c r="C18" s="1">
        <v>21</v>
      </c>
      <c r="D18">
        <f t="shared" si="0"/>
        <v>290.47619047619042</v>
      </c>
      <c r="F18" s="1">
        <v>5.4</v>
      </c>
      <c r="G18" s="1">
        <v>17</v>
      </c>
      <c r="H18">
        <f t="shared" si="1"/>
        <v>317.64705882352945</v>
      </c>
    </row>
    <row r="19" spans="1:8" x14ac:dyDescent="0.2">
      <c r="A19">
        <v>17</v>
      </c>
      <c r="B19" s="1">
        <v>3.9</v>
      </c>
      <c r="C19" s="1">
        <v>29</v>
      </c>
      <c r="D19">
        <f t="shared" si="0"/>
        <v>134.48275862068965</v>
      </c>
      <c r="F19" s="1">
        <v>6.2</v>
      </c>
      <c r="G19" s="1">
        <v>23</v>
      </c>
      <c r="H19">
        <f t="shared" si="1"/>
        <v>269.56521739130437</v>
      </c>
    </row>
    <row r="20" spans="1:8" x14ac:dyDescent="0.2">
      <c r="A20">
        <v>18</v>
      </c>
      <c r="B20" s="1">
        <v>2.1</v>
      </c>
      <c r="C20" s="1">
        <v>18</v>
      </c>
      <c r="D20">
        <f t="shared" si="0"/>
        <v>116.66666666666667</v>
      </c>
      <c r="F20" s="1">
        <v>7.3</v>
      </c>
      <c r="G20" s="1">
        <v>43</v>
      </c>
      <c r="H20">
        <f t="shared" si="1"/>
        <v>169.76744186046511</v>
      </c>
    </row>
    <row r="21" spans="1:8" x14ac:dyDescent="0.2">
      <c r="A21">
        <v>19</v>
      </c>
      <c r="B21" s="1">
        <v>3.4</v>
      </c>
      <c r="C21" s="1">
        <v>20</v>
      </c>
      <c r="D21">
        <f t="shared" si="0"/>
        <v>169.99999999999997</v>
      </c>
      <c r="F21" s="1">
        <v>3.4</v>
      </c>
      <c r="G21" s="1">
        <v>16</v>
      </c>
      <c r="H21">
        <f t="shared" si="1"/>
        <v>212.5</v>
      </c>
    </row>
    <row r="22" spans="1:8" x14ac:dyDescent="0.2">
      <c r="A22">
        <v>20</v>
      </c>
      <c r="B22" s="1">
        <v>4.2</v>
      </c>
      <c r="C22" s="1">
        <v>27</v>
      </c>
      <c r="D22">
        <f t="shared" si="0"/>
        <v>155.55555555555557</v>
      </c>
      <c r="F22" s="1">
        <v>11.1</v>
      </c>
      <c r="G22" s="1">
        <v>32</v>
      </c>
      <c r="H22">
        <f t="shared" si="1"/>
        <v>346.875</v>
      </c>
    </row>
    <row r="23" spans="1:8" x14ac:dyDescent="0.2">
      <c r="A23">
        <v>21</v>
      </c>
      <c r="B23" s="1">
        <v>2.2000000000000002</v>
      </c>
      <c r="C23" s="1">
        <v>14</v>
      </c>
      <c r="D23">
        <f t="shared" si="0"/>
        <v>157.14285714285717</v>
      </c>
      <c r="F23" s="1">
        <v>5.8</v>
      </c>
      <c r="G23" s="1">
        <v>31</v>
      </c>
      <c r="H23">
        <f t="shared" si="1"/>
        <v>187.09677419354838</v>
      </c>
    </row>
    <row r="24" spans="1:8" x14ac:dyDescent="0.2">
      <c r="A24">
        <v>22</v>
      </c>
      <c r="B24" s="1">
        <v>3.7</v>
      </c>
      <c r="C24" s="1">
        <v>25</v>
      </c>
      <c r="D24">
        <f t="shared" si="0"/>
        <v>148.00000000000003</v>
      </c>
      <c r="F24" s="1">
        <v>2.9</v>
      </c>
      <c r="G24" s="1">
        <v>13</v>
      </c>
      <c r="H24">
        <f t="shared" si="1"/>
        <v>223.07692307692307</v>
      </c>
    </row>
    <row r="25" spans="1:8" x14ac:dyDescent="0.2">
      <c r="A25">
        <v>23</v>
      </c>
      <c r="B25" s="1">
        <v>3.6</v>
      </c>
      <c r="C25" s="1">
        <v>25</v>
      </c>
      <c r="D25">
        <f t="shared" si="0"/>
        <v>144.00000000000003</v>
      </c>
      <c r="F25" s="1">
        <v>3</v>
      </c>
      <c r="G25" s="1">
        <v>12</v>
      </c>
      <c r="H25">
        <f t="shared" si="1"/>
        <v>250</v>
      </c>
    </row>
    <row r="26" spans="1:8" x14ac:dyDescent="0.2">
      <c r="A26">
        <v>24</v>
      </c>
      <c r="B26" s="1">
        <v>1.9</v>
      </c>
      <c r="C26" s="1">
        <v>12</v>
      </c>
      <c r="D26">
        <f t="shared" si="0"/>
        <v>158.33333333333331</v>
      </c>
      <c r="F26" s="1">
        <v>6.8</v>
      </c>
      <c r="G26" s="1">
        <v>23</v>
      </c>
      <c r="H26">
        <f t="shared" si="1"/>
        <v>295.6521739130435</v>
      </c>
    </row>
    <row r="27" spans="1:8" x14ac:dyDescent="0.2">
      <c r="A27">
        <v>25</v>
      </c>
      <c r="B27" s="1">
        <v>2.6</v>
      </c>
      <c r="C27" s="1">
        <v>19</v>
      </c>
      <c r="D27">
        <f t="shared" si="0"/>
        <v>136.84210526315789</v>
      </c>
      <c r="F27" s="1">
        <v>2.4</v>
      </c>
      <c r="G27" s="1">
        <v>9</v>
      </c>
      <c r="H27">
        <f t="shared" si="1"/>
        <v>266.66666666666669</v>
      </c>
    </row>
    <row r="28" spans="1:8" x14ac:dyDescent="0.2">
      <c r="A28">
        <v>26</v>
      </c>
      <c r="B28" s="1">
        <v>1.8</v>
      </c>
      <c r="C28" s="1">
        <v>16</v>
      </c>
      <c r="D28">
        <f t="shared" si="0"/>
        <v>112.5</v>
      </c>
      <c r="F28" s="1">
        <v>4.5</v>
      </c>
      <c r="G28" s="1">
        <v>14</v>
      </c>
      <c r="H28">
        <f t="shared" si="1"/>
        <v>321.42857142857144</v>
      </c>
    </row>
    <row r="29" spans="1:8" x14ac:dyDescent="0.2">
      <c r="A29">
        <v>27</v>
      </c>
      <c r="B29" s="1">
        <v>4</v>
      </c>
      <c r="C29" s="1">
        <v>14</v>
      </c>
      <c r="D29">
        <f t="shared" si="0"/>
        <v>285.71428571428572</v>
      </c>
      <c r="F29" s="1">
        <v>11.5</v>
      </c>
      <c r="G29" s="1">
        <v>50</v>
      </c>
      <c r="H29">
        <f t="shared" si="1"/>
        <v>230</v>
      </c>
    </row>
    <row r="30" spans="1:8" x14ac:dyDescent="0.2">
      <c r="A30">
        <v>28</v>
      </c>
      <c r="B30" s="1">
        <v>2.6</v>
      </c>
      <c r="C30" s="1">
        <v>15</v>
      </c>
      <c r="D30">
        <f t="shared" si="0"/>
        <v>173.33333333333334</v>
      </c>
      <c r="F30" s="1">
        <v>7.8</v>
      </c>
      <c r="G30" s="1">
        <v>25</v>
      </c>
      <c r="H30">
        <f t="shared" si="1"/>
        <v>312</v>
      </c>
    </row>
    <row r="31" spans="1:8" x14ac:dyDescent="0.2">
      <c r="A31">
        <v>29</v>
      </c>
      <c r="B31" s="1">
        <v>3</v>
      </c>
      <c r="C31" s="1">
        <v>16</v>
      </c>
      <c r="D31">
        <f t="shared" si="0"/>
        <v>187.5</v>
      </c>
      <c r="F31" s="1">
        <v>6.4</v>
      </c>
      <c r="G31" s="1">
        <v>25</v>
      </c>
      <c r="H31">
        <f t="shared" si="1"/>
        <v>256</v>
      </c>
    </row>
    <row r="32" spans="1:8" x14ac:dyDescent="0.2">
      <c r="A32">
        <v>30</v>
      </c>
      <c r="B32" s="1">
        <v>3.7</v>
      </c>
      <c r="C32" s="1">
        <v>19</v>
      </c>
      <c r="D32">
        <f t="shared" si="0"/>
        <v>194.73684210526318</v>
      </c>
      <c r="F32" s="1">
        <v>9.4</v>
      </c>
      <c r="G32" s="1">
        <v>22</v>
      </c>
      <c r="H32">
        <f t="shared" si="1"/>
        <v>427.27272727272731</v>
      </c>
    </row>
    <row r="33" spans="1:8" x14ac:dyDescent="0.2">
      <c r="A33">
        <v>31</v>
      </c>
      <c r="B33" s="1">
        <v>1.5</v>
      </c>
      <c r="C33" s="1">
        <v>8</v>
      </c>
      <c r="D33">
        <f t="shared" si="0"/>
        <v>187.5</v>
      </c>
      <c r="F33" s="1">
        <v>17.8</v>
      </c>
      <c r="G33" s="1">
        <v>55</v>
      </c>
      <c r="H33">
        <f t="shared" si="1"/>
        <v>323.63636363636368</v>
      </c>
    </row>
    <row r="34" spans="1:8" x14ac:dyDescent="0.2">
      <c r="A34">
        <v>32</v>
      </c>
      <c r="B34" s="1">
        <v>4.3</v>
      </c>
      <c r="C34" s="1">
        <v>15</v>
      </c>
      <c r="D34">
        <f t="shared" si="0"/>
        <v>286.66666666666669</v>
      </c>
      <c r="F34" s="1">
        <v>16</v>
      </c>
      <c r="G34" s="1">
        <v>51</v>
      </c>
      <c r="H34">
        <f t="shared" si="1"/>
        <v>313.72549019607845</v>
      </c>
    </row>
    <row r="35" spans="1:8" x14ac:dyDescent="0.2">
      <c r="A35">
        <v>33</v>
      </c>
      <c r="B35" s="1">
        <v>1.1000000000000001</v>
      </c>
      <c r="C35" s="1">
        <v>7</v>
      </c>
      <c r="D35">
        <f t="shared" si="0"/>
        <v>157.14285714285717</v>
      </c>
      <c r="F35" s="1">
        <v>8.6</v>
      </c>
      <c r="G35" s="1">
        <v>45</v>
      </c>
      <c r="H35">
        <f t="shared" si="1"/>
        <v>191.11111111111109</v>
      </c>
    </row>
    <row r="36" spans="1:8" x14ac:dyDescent="0.2">
      <c r="A36">
        <v>34</v>
      </c>
      <c r="B36" s="1">
        <v>3.7</v>
      </c>
      <c r="C36" s="1">
        <v>21</v>
      </c>
      <c r="D36">
        <f t="shared" si="0"/>
        <v>176.1904761904762</v>
      </c>
      <c r="F36" s="1">
        <v>11.2</v>
      </c>
      <c r="G36" s="1">
        <v>30</v>
      </c>
      <c r="H36">
        <f t="shared" si="1"/>
        <v>373.33333333333331</v>
      </c>
    </row>
    <row r="37" spans="1:8" x14ac:dyDescent="0.2">
      <c r="A37">
        <v>35</v>
      </c>
      <c r="B37" s="1">
        <v>4.5999999999999996</v>
      </c>
      <c r="C37" s="1">
        <v>28</v>
      </c>
      <c r="D37">
        <f t="shared" si="0"/>
        <v>164.28571428571428</v>
      </c>
      <c r="F37" s="1">
        <v>9.4</v>
      </c>
      <c r="G37" s="1">
        <v>31</v>
      </c>
      <c r="H37">
        <f t="shared" si="1"/>
        <v>303.22580645161293</v>
      </c>
    </row>
    <row r="38" spans="1:8" x14ac:dyDescent="0.2">
      <c r="A38">
        <v>36</v>
      </c>
      <c r="B38" s="1">
        <v>2.2999999999999998</v>
      </c>
      <c r="C38" s="1">
        <v>13</v>
      </c>
      <c r="D38">
        <f t="shared" si="0"/>
        <v>176.92307692307691</v>
      </c>
      <c r="F38" s="1">
        <v>10.7</v>
      </c>
      <c r="G38" s="1">
        <v>45</v>
      </c>
      <c r="H38">
        <f t="shared" si="1"/>
        <v>237.77777777777774</v>
      </c>
    </row>
    <row r="39" spans="1:8" x14ac:dyDescent="0.2">
      <c r="A39">
        <v>37</v>
      </c>
      <c r="B39" s="1">
        <v>6.6</v>
      </c>
      <c r="C39" s="1">
        <v>42</v>
      </c>
      <c r="D39">
        <f t="shared" si="0"/>
        <v>157.14285714285714</v>
      </c>
      <c r="F39" s="1">
        <v>3.9</v>
      </c>
      <c r="G39" s="1">
        <v>17</v>
      </c>
      <c r="H39">
        <f t="shared" si="1"/>
        <v>229.41176470588235</v>
      </c>
    </row>
    <row r="40" spans="1:8" x14ac:dyDescent="0.2">
      <c r="A40">
        <v>38</v>
      </c>
      <c r="B40" s="1">
        <v>2.9</v>
      </c>
      <c r="C40" s="1">
        <v>19</v>
      </c>
      <c r="D40">
        <f t="shared" si="0"/>
        <v>152.63157894736841</v>
      </c>
      <c r="F40" s="1">
        <v>5.4</v>
      </c>
      <c r="G40" s="1">
        <v>18</v>
      </c>
      <c r="H40">
        <f t="shared" si="1"/>
        <v>300.00000000000006</v>
      </c>
    </row>
    <row r="41" spans="1:8" x14ac:dyDescent="0.2">
      <c r="A41">
        <v>39</v>
      </c>
      <c r="B41" s="1">
        <v>1.8</v>
      </c>
      <c r="C41" s="1">
        <v>13</v>
      </c>
      <c r="D41">
        <f t="shared" si="0"/>
        <v>138.46153846153848</v>
      </c>
      <c r="F41" s="1">
        <v>4.9000000000000004</v>
      </c>
      <c r="G41" s="1">
        <v>17</v>
      </c>
      <c r="H41">
        <f t="shared" si="1"/>
        <v>288.23529411764707</v>
      </c>
    </row>
    <row r="42" spans="1:8" x14ac:dyDescent="0.2">
      <c r="A42">
        <v>40</v>
      </c>
      <c r="B42" s="1">
        <v>4.8</v>
      </c>
      <c r="C42" s="1">
        <v>30</v>
      </c>
      <c r="D42">
        <f t="shared" si="0"/>
        <v>160</v>
      </c>
      <c r="F42" s="1">
        <v>2.9</v>
      </c>
      <c r="G42" s="1">
        <v>15</v>
      </c>
      <c r="H42">
        <f t="shared" si="1"/>
        <v>193.33333333333334</v>
      </c>
    </row>
    <row r="43" spans="1:8" x14ac:dyDescent="0.2">
      <c r="A43">
        <v>41</v>
      </c>
      <c r="B43" s="1">
        <v>3.4</v>
      </c>
      <c r="C43" s="1">
        <v>18</v>
      </c>
      <c r="D43">
        <f t="shared" si="0"/>
        <v>188.88888888888889</v>
      </c>
      <c r="F43" s="1">
        <v>7.5</v>
      </c>
      <c r="G43" s="1">
        <v>30</v>
      </c>
      <c r="H43">
        <f t="shared" si="1"/>
        <v>250</v>
      </c>
    </row>
    <row r="44" spans="1:8" x14ac:dyDescent="0.2">
      <c r="A44">
        <v>42</v>
      </c>
      <c r="B44" s="1">
        <v>2.5</v>
      </c>
      <c r="C44" s="1">
        <v>11</v>
      </c>
      <c r="D44">
        <f t="shared" si="0"/>
        <v>227.27272727272725</v>
      </c>
      <c r="F44" s="1">
        <v>2.6</v>
      </c>
      <c r="G44" s="1">
        <v>15</v>
      </c>
      <c r="H44">
        <f t="shared" si="1"/>
        <v>173.33333333333334</v>
      </c>
    </row>
    <row r="45" spans="1:8" x14ac:dyDescent="0.2">
      <c r="A45">
        <v>43</v>
      </c>
      <c r="B45" s="1">
        <v>4.7</v>
      </c>
      <c r="C45" s="1">
        <v>30</v>
      </c>
      <c r="D45">
        <f t="shared" si="0"/>
        <v>156.66666666666669</v>
      </c>
      <c r="F45" s="1">
        <v>12.2</v>
      </c>
      <c r="G45" s="1">
        <v>43</v>
      </c>
      <c r="H45">
        <f t="shared" si="1"/>
        <v>283.72093023255815</v>
      </c>
    </row>
    <row r="46" spans="1:8" x14ac:dyDescent="0.2">
      <c r="A46">
        <v>44</v>
      </c>
      <c r="B46" s="1">
        <v>2.2999999999999998</v>
      </c>
      <c r="C46" s="1">
        <v>17</v>
      </c>
      <c r="D46">
        <f t="shared" si="0"/>
        <v>135.29411764705881</v>
      </c>
      <c r="F46" s="1">
        <v>3.3</v>
      </c>
      <c r="G46" s="1">
        <v>14</v>
      </c>
      <c r="H46">
        <f t="shared" si="1"/>
        <v>235.71428571428572</v>
      </c>
    </row>
    <row r="47" spans="1:8" x14ac:dyDescent="0.2">
      <c r="A47">
        <v>45</v>
      </c>
      <c r="B47" s="1">
        <v>2.2999999999999998</v>
      </c>
      <c r="C47" s="1">
        <v>16</v>
      </c>
      <c r="D47">
        <f t="shared" si="0"/>
        <v>143.75</v>
      </c>
      <c r="F47" s="1">
        <v>2.9</v>
      </c>
      <c r="G47" s="1">
        <v>16</v>
      </c>
      <c r="H47">
        <f t="shared" si="1"/>
        <v>181.25</v>
      </c>
    </row>
    <row r="48" spans="1:8" x14ac:dyDescent="0.2">
      <c r="A48">
        <v>46</v>
      </c>
      <c r="B48" s="1">
        <v>3.8</v>
      </c>
      <c r="C48" s="1">
        <v>18</v>
      </c>
      <c r="D48">
        <f t="shared" si="0"/>
        <v>211.11111111111111</v>
      </c>
      <c r="F48" s="1">
        <v>20.3</v>
      </c>
      <c r="G48" s="1">
        <v>75</v>
      </c>
      <c r="H48">
        <f t="shared" si="1"/>
        <v>270.66666666666669</v>
      </c>
    </row>
    <row r="49" spans="1:8" x14ac:dyDescent="0.2">
      <c r="A49">
        <v>47</v>
      </c>
      <c r="B49" s="1">
        <v>1.8</v>
      </c>
      <c r="C49" s="1">
        <v>11</v>
      </c>
      <c r="D49">
        <f t="shared" si="0"/>
        <v>163.63636363636363</v>
      </c>
      <c r="F49" s="1">
        <v>5.6</v>
      </c>
      <c r="G49" s="1">
        <v>32</v>
      </c>
      <c r="H49">
        <f t="shared" si="1"/>
        <v>175</v>
      </c>
    </row>
    <row r="50" spans="1:8" x14ac:dyDescent="0.2">
      <c r="A50">
        <v>48</v>
      </c>
      <c r="B50" s="1">
        <v>2.7</v>
      </c>
      <c r="C50" s="1">
        <v>15</v>
      </c>
      <c r="D50">
        <f t="shared" si="0"/>
        <v>180.00000000000003</v>
      </c>
      <c r="F50" s="1">
        <v>5.9</v>
      </c>
      <c r="G50" s="1">
        <v>26</v>
      </c>
      <c r="H50">
        <f t="shared" si="1"/>
        <v>226.92307692307696</v>
      </c>
    </row>
    <row r="51" spans="1:8" x14ac:dyDescent="0.2">
      <c r="A51">
        <v>49</v>
      </c>
      <c r="B51" s="1">
        <v>5.2</v>
      </c>
      <c r="C51" s="1">
        <v>19</v>
      </c>
      <c r="D51">
        <f t="shared" si="0"/>
        <v>273.68421052631578</v>
      </c>
      <c r="F51" s="1">
        <v>3.8</v>
      </c>
      <c r="G51" s="1">
        <v>18</v>
      </c>
      <c r="H51">
        <f t="shared" si="1"/>
        <v>211.11111111111111</v>
      </c>
    </row>
    <row r="52" spans="1:8" x14ac:dyDescent="0.2">
      <c r="A52">
        <v>50</v>
      </c>
      <c r="B52" s="1">
        <v>7.1</v>
      </c>
      <c r="C52" s="1">
        <v>20</v>
      </c>
      <c r="D52">
        <f t="shared" si="0"/>
        <v>355</v>
      </c>
      <c r="F52" s="1">
        <v>2.2000000000000002</v>
      </c>
      <c r="G52" s="1">
        <v>13</v>
      </c>
      <c r="H52">
        <f t="shared" si="1"/>
        <v>169.23076923076923</v>
      </c>
    </row>
    <row r="54" spans="1:8" x14ac:dyDescent="0.2">
      <c r="C54" t="s">
        <v>4</v>
      </c>
      <c r="D54" s="5">
        <f>AVERAGE(D3:D52)</f>
        <v>185.19520872876453</v>
      </c>
      <c r="G54" t="s">
        <v>4</v>
      </c>
      <c r="H54" s="2">
        <f>AVERAGE(H3:H52)</f>
        <v>251.60633560558995</v>
      </c>
    </row>
    <row r="55" spans="1:8" x14ac:dyDescent="0.2">
      <c r="C55" t="s">
        <v>5</v>
      </c>
      <c r="D55">
        <f>STDEV(D3:D52)</f>
        <v>63.950289436360102</v>
      </c>
      <c r="G55" t="s">
        <v>5</v>
      </c>
      <c r="H55">
        <f>STDEV(H3:H52)</f>
        <v>55.561067029498219</v>
      </c>
    </row>
    <row r="56" spans="1:8" x14ac:dyDescent="0.2">
      <c r="C56" t="s">
        <v>6</v>
      </c>
      <c r="D56">
        <f>D55/SQRT(50)</f>
        <v>9.043936663858533</v>
      </c>
      <c r="G56" t="s">
        <v>6</v>
      </c>
      <c r="H56">
        <f>H55/SQRT(50)</f>
        <v>7.8575214533036988</v>
      </c>
    </row>
    <row r="57" spans="1:8" x14ac:dyDescent="0.2">
      <c r="C57" t="s">
        <v>7</v>
      </c>
      <c r="D57" s="5">
        <f>1.96*D56</f>
        <v>17.726115861162725</v>
      </c>
      <c r="G57" t="s">
        <v>7</v>
      </c>
      <c r="H57" s="2">
        <f>1.96*H56</f>
        <v>15.40074204847525</v>
      </c>
    </row>
    <row r="58" spans="1:8" x14ac:dyDescent="0.2">
      <c r="D58" t="s">
        <v>10</v>
      </c>
      <c r="H58" t="s">
        <v>11</v>
      </c>
    </row>
  </sheetData>
  <mergeCells count="2">
    <mergeCell ref="F1:H1"/>
    <mergeCell ref="B1:D1"/>
  </mergeCells>
  <pageMargins left="0.7" right="0.7" top="0.75" bottom="0.75" header="0.3" footer="0.3"/>
  <pageSetup paperSize="9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ILS image analysis software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2018-08-10T14:23:16Z</dcterms:modified>
</cp:coreProperties>
</file>